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L196" i="1"/>
  <c r="J196" i="1"/>
  <c r="I196" i="1"/>
  <c r="H196" i="1"/>
  <c r="F196" i="1"/>
</calcChain>
</file>

<file path=xl/sharedStrings.xml><?xml version="1.0" encoding="utf-8"?>
<sst xmlns="http://schemas.openxmlformats.org/spreadsheetml/2006/main" count="288" uniqueCount="101">
  <si>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</si>
  <si>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</si>
  <si>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</si>
  <si>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</si>
  <si>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</si>
  <si>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</si>
  <si>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</si>
  <si>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</si>
  <si>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</si>
  <si>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</si>
  <si>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</si>
  <si>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</si>
  <si>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</si>
  <si>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</si>
  <si>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</si>
  <si>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</si>
  <si>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</si>
  <si>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</si>
  <si>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</si>
  <si>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</si>
  <si>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</si>
  <si>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</si>
  <si>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</si>
  <si>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</si>
  <si>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</si>
  <si>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</si>
  <si>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</si>
  <si>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</si>
  <si>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</si>
  <si>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</si>
  <si>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</si>
  <si>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</si>
  <si>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</si>
  <si>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</si>
  <si>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</si>
  <si>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</si>
  <si>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</si>
  <si>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</si>
  <si>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</si>
  <si>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жидкая из хлопьев овсяных с сахаром и маслом</t>
  </si>
  <si>
    <t>182/2017м</t>
  </si>
  <si>
    <t>кондитерское изделие</t>
  </si>
  <si>
    <t>п.т.</t>
  </si>
  <si>
    <t>чай с молоком</t>
  </si>
  <si>
    <t>хлеб пшеничный</t>
  </si>
  <si>
    <t>701/2010м</t>
  </si>
  <si>
    <t>фрукт свежий (яблоко)</t>
  </si>
  <si>
    <t>338/2017м</t>
  </si>
  <si>
    <t>246/2017м</t>
  </si>
  <si>
    <t>макароны отварные с маслом</t>
  </si>
  <si>
    <t>203/2017м</t>
  </si>
  <si>
    <t>сладкое</t>
  </si>
  <si>
    <t>ТТК 77-6/2023</t>
  </si>
  <si>
    <t>икра кабачковая консервированная</t>
  </si>
  <si>
    <t>101/2004л</t>
  </si>
  <si>
    <t>каша рассыпчатая гречневая с маслом</t>
  </si>
  <si>
    <t>171/2017м</t>
  </si>
  <si>
    <t>382/2017м</t>
  </si>
  <si>
    <t>пельмени со сметаной</t>
  </si>
  <si>
    <t>77-9/2022м</t>
  </si>
  <si>
    <t>чай с сахаром и лимоном</t>
  </si>
  <si>
    <t>54-3гн/2022н</t>
  </si>
  <si>
    <t>гуляш из отварного мяса говядина</t>
  </si>
  <si>
    <t>картофель отварной в молоке</t>
  </si>
  <si>
    <t>127/2017м</t>
  </si>
  <si>
    <t>701/2017м</t>
  </si>
  <si>
    <t>чай каркаде</t>
  </si>
  <si>
    <t>свекла отварная с растительным маслом</t>
  </si>
  <si>
    <t>52/2017м</t>
  </si>
  <si>
    <t>овощи консервированные (зеленый горошек)</t>
  </si>
  <si>
    <t>131/2017м</t>
  </si>
  <si>
    <t>компот из сухофруктов</t>
  </si>
  <si>
    <t>Согласовано:</t>
  </si>
  <si>
    <t>капуста квашеная с растительным маслом</t>
  </si>
  <si>
    <t>кофейный напиток с молоком</t>
  </si>
  <si>
    <t>бутерброд с сыром</t>
  </si>
  <si>
    <t>3/2017м</t>
  </si>
  <si>
    <t>плов из птицы</t>
  </si>
  <si>
    <t>291/2017м</t>
  </si>
  <si>
    <t>47/2017</t>
  </si>
  <si>
    <t>54-4гн/2022н</t>
  </si>
  <si>
    <t>47/2017м</t>
  </si>
  <si>
    <t>напиток витаминизированный "Витошка"</t>
  </si>
  <si>
    <t>ТТК 77-12</t>
  </si>
  <si>
    <t>котлеты мясокапустные  из п/ф</t>
  </si>
  <si>
    <t>54-45гн/2022н</t>
  </si>
  <si>
    <t>54-23гн/2022н</t>
  </si>
  <si>
    <t>каша молочная жидкая пшеничная, с маслом</t>
  </si>
  <si>
    <t>181/2017м</t>
  </si>
  <si>
    <t>котлеты куриные  п/ф  с соусом</t>
  </si>
  <si>
    <t>ТТК 77-2/2022н 332/2017м</t>
  </si>
  <si>
    <t>вареники с картофелем со сметаной</t>
  </si>
  <si>
    <t>ТТК 77-11/2023</t>
  </si>
  <si>
    <t>тефтели из п.ф. с соусом томатным</t>
  </si>
  <si>
    <t>ТТК 77-5/54-3с/2022м</t>
  </si>
  <si>
    <t>203/2017м 54-1хн/2022н</t>
  </si>
  <si>
    <t>какао с молоком</t>
  </si>
  <si>
    <t>182/2017м  54-5с/2022н</t>
  </si>
  <si>
    <t>запеканка рисовая с творогом с молочным соусом</t>
  </si>
  <si>
    <t>МКОУ "Комсомольская  СШ"</t>
  </si>
  <si>
    <t>Горемыкина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</si>
</sst>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G130" sqref="G13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99</v>
      </c>
      <c r="D1" s="55"/>
      <c r="E1" s="55"/>
      <c r="F1" s="12" t="s">
        <v>72</v>
      </c>
      <c r="G1" s="2" t="s">
        <v>16</v>
      </c>
      <c r="H1" s="56" t="s">
        <v>38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17</v>
      </c>
      <c r="H2" s="56" t="s">
        <v>100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" x14ac:dyDescent="0.3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41" t="s">
        <v>40</v>
      </c>
      <c r="L6" s="40">
        <v>35</v>
      </c>
    </row>
    <row r="7" spans="1:12" ht="14.5" x14ac:dyDescent="0.35">
      <c r="A7" s="23"/>
      <c r="B7" s="15"/>
      <c r="C7" s="11"/>
      <c r="D7" s="6" t="s">
        <v>51</v>
      </c>
      <c r="E7" s="42" t="s">
        <v>41</v>
      </c>
      <c r="F7" s="43">
        <v>30</v>
      </c>
      <c r="G7" s="43">
        <v>4.83</v>
      </c>
      <c r="H7" s="43">
        <v>4.96</v>
      </c>
      <c r="I7" s="43">
        <v>13.11</v>
      </c>
      <c r="J7" s="43">
        <v>116.4</v>
      </c>
      <c r="K7" s="44" t="s">
        <v>42</v>
      </c>
      <c r="L7" s="43">
        <v>22.1</v>
      </c>
    </row>
    <row r="8" spans="1:12" ht="25" x14ac:dyDescent="0.3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1.6</v>
      </c>
      <c r="H8" s="43">
        <v>1.1000000000000001</v>
      </c>
      <c r="I8" s="43">
        <v>12.55</v>
      </c>
      <c r="J8" s="43">
        <v>66.62</v>
      </c>
      <c r="K8" s="44" t="s">
        <v>80</v>
      </c>
      <c r="L8" s="43">
        <v>14</v>
      </c>
    </row>
    <row r="9" spans="1:12" ht="14.5" x14ac:dyDescent="0.3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 t="s">
        <v>45</v>
      </c>
      <c r="L9" s="43">
        <v>5</v>
      </c>
    </row>
    <row r="10" spans="1:12" ht="14.5" x14ac:dyDescent="0.35">
      <c r="A10" s="23"/>
      <c r="B10" s="15"/>
      <c r="C10" s="11"/>
      <c r="D10" s="7" t="s">
        <v>23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>
        <v>20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79.83</v>
      </c>
      <c r="J13" s="19">
        <f t="shared" si="0"/>
        <v>541.38</v>
      </c>
      <c r="K13" s="25"/>
      <c r="L13" s="19">
        <f t="shared" ref="L13" si="1">SUM(L6:L12)</f>
        <v>96.1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560</v>
      </c>
      <c r="G24" s="32">
        <f t="shared" ref="G24:J24" si="4">G13+G23</f>
        <v>17.009999999999998</v>
      </c>
      <c r="H24" s="32">
        <f t="shared" si="4"/>
        <v>17.02</v>
      </c>
      <c r="I24" s="32">
        <f t="shared" si="4"/>
        <v>79.83</v>
      </c>
      <c r="J24" s="32">
        <f t="shared" si="4"/>
        <v>541.38</v>
      </c>
      <c r="K24" s="32"/>
      <c r="L24" s="32">
        <f t="shared" ref="L24" si="5">L13+L23</f>
        <v>96.1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 t="s">
        <v>62</v>
      </c>
      <c r="F25" s="40">
        <v>100</v>
      </c>
      <c r="G25" s="40">
        <v>11.9</v>
      </c>
      <c r="H25" s="40">
        <v>14.4</v>
      </c>
      <c r="I25" s="40">
        <v>7.89</v>
      </c>
      <c r="J25" s="40">
        <v>208.76</v>
      </c>
      <c r="K25" s="41" t="s">
        <v>48</v>
      </c>
      <c r="L25" s="40">
        <v>44.1</v>
      </c>
    </row>
    <row r="26" spans="1:12" ht="14.5" x14ac:dyDescent="0.35">
      <c r="A26" s="14"/>
      <c r="B26" s="15"/>
      <c r="C26" s="11"/>
      <c r="D26" s="6" t="s">
        <v>20</v>
      </c>
      <c r="E26" s="42" t="s">
        <v>49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50</v>
      </c>
      <c r="L26" s="43">
        <v>17</v>
      </c>
    </row>
    <row r="27" spans="1:12" ht="14.5" x14ac:dyDescent="0.35">
      <c r="A27" s="14"/>
      <c r="B27" s="15"/>
      <c r="C27" s="11"/>
      <c r="D27" s="7" t="s">
        <v>21</v>
      </c>
      <c r="E27" s="42" t="s">
        <v>82</v>
      </c>
      <c r="F27" s="43">
        <v>200</v>
      </c>
      <c r="G27" s="43">
        <v>0</v>
      </c>
      <c r="H27" s="43">
        <v>0</v>
      </c>
      <c r="I27" s="43">
        <v>19</v>
      </c>
      <c r="J27" s="43">
        <v>76</v>
      </c>
      <c r="K27" s="44" t="s">
        <v>83</v>
      </c>
      <c r="L27" s="43">
        <v>10</v>
      </c>
    </row>
    <row r="28" spans="1:12" ht="14.5" x14ac:dyDescent="0.3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 t="s">
        <v>45</v>
      </c>
      <c r="L28" s="43">
        <v>5</v>
      </c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25</v>
      </c>
      <c r="E30" s="42" t="s">
        <v>73</v>
      </c>
      <c r="F30" s="43">
        <v>60</v>
      </c>
      <c r="G30" s="43">
        <v>1.02</v>
      </c>
      <c r="H30" s="43">
        <v>3</v>
      </c>
      <c r="I30" s="43">
        <v>5.07</v>
      </c>
      <c r="J30" s="43">
        <v>51.42</v>
      </c>
      <c r="K30" s="44" t="s">
        <v>81</v>
      </c>
      <c r="L30" s="43">
        <v>20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20.68</v>
      </c>
      <c r="H32" s="19">
        <f t="shared" ref="H32" si="7">SUM(H25:H31)</f>
        <v>22.6</v>
      </c>
      <c r="I32" s="19">
        <f t="shared" ref="I32" si="8">SUM(I25:I31)</f>
        <v>79.72999999999999</v>
      </c>
      <c r="J32" s="19">
        <f t="shared" ref="J32:L32" si="9">SUM(J25:J31)</f>
        <v>603.12</v>
      </c>
      <c r="K32" s="25"/>
      <c r="L32" s="19">
        <f t="shared" si="9"/>
        <v>96.1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540</v>
      </c>
      <c r="G43" s="32">
        <f t="shared" ref="G43" si="14">G32+G42</f>
        <v>20.68</v>
      </c>
      <c r="H43" s="32">
        <f t="shared" ref="H43" si="15">H32+H42</f>
        <v>22.6</v>
      </c>
      <c r="I43" s="32">
        <f t="shared" ref="I43" si="16">I32+I42</f>
        <v>79.72999999999999</v>
      </c>
      <c r="J43" s="32">
        <f t="shared" ref="J43:L43" si="17">J32+J42</f>
        <v>603.12</v>
      </c>
      <c r="K43" s="32"/>
      <c r="L43" s="32">
        <f t="shared" si="17"/>
        <v>96.1</v>
      </c>
    </row>
    <row r="44" spans="1:12" ht="25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84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52</v>
      </c>
      <c r="L44" s="40">
        <v>39.1</v>
      </c>
    </row>
    <row r="45" spans="1:12" ht="14.5" x14ac:dyDescent="0.35">
      <c r="A45" s="23"/>
      <c r="B45" s="15"/>
      <c r="C45" s="11"/>
      <c r="D45" s="6" t="s">
        <v>20</v>
      </c>
      <c r="E45" s="42" t="s">
        <v>55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 t="s">
        <v>56</v>
      </c>
      <c r="L45" s="43">
        <v>17</v>
      </c>
    </row>
    <row r="46" spans="1:12" ht="25" x14ac:dyDescent="0.35">
      <c r="A46" s="23"/>
      <c r="B46" s="15"/>
      <c r="C46" s="11"/>
      <c r="D46" s="7" t="s">
        <v>21</v>
      </c>
      <c r="E46" s="42" t="s">
        <v>66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85</v>
      </c>
      <c r="L46" s="43">
        <v>15</v>
      </c>
    </row>
    <row r="47" spans="1:12" ht="14.5" x14ac:dyDescent="0.3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 t="s">
        <v>45</v>
      </c>
      <c r="L47" s="43">
        <v>5</v>
      </c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25</v>
      </c>
      <c r="E49" s="42" t="s">
        <v>53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 t="s">
        <v>54</v>
      </c>
      <c r="L49" s="43">
        <v>20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20.369999999999997</v>
      </c>
      <c r="H51" s="19">
        <f t="shared" ref="H51" si="19">SUM(H44:H50)</f>
        <v>15.6</v>
      </c>
      <c r="I51" s="19">
        <f t="shared" ref="I51" si="20">SUM(I44:I50)</f>
        <v>71.77</v>
      </c>
      <c r="J51" s="19">
        <f t="shared" ref="J51:L51" si="21">SUM(J44:J50)</f>
        <v>507.59999999999997</v>
      </c>
      <c r="K51" s="25"/>
      <c r="L51" s="19">
        <f t="shared" si="21"/>
        <v>96.1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540</v>
      </c>
      <c r="G62" s="32">
        <f t="shared" ref="G62" si="26">G51+G61</f>
        <v>20.369999999999997</v>
      </c>
      <c r="H62" s="32">
        <f t="shared" ref="H62" si="27">H51+H61</f>
        <v>15.6</v>
      </c>
      <c r="I62" s="32">
        <f t="shared" ref="I62" si="28">I51+I61</f>
        <v>71.77</v>
      </c>
      <c r="J62" s="32">
        <f t="shared" ref="J62:L62" si="29">J51+J61</f>
        <v>507.59999999999997</v>
      </c>
      <c r="K62" s="32"/>
      <c r="L62" s="32">
        <f t="shared" si="29"/>
        <v>96.1</v>
      </c>
    </row>
    <row r="63" spans="1:12" ht="37.5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98</v>
      </c>
      <c r="F63" s="40">
        <v>170</v>
      </c>
      <c r="G63" s="40">
        <v>8.99</v>
      </c>
      <c r="H63" s="40">
        <v>7.07</v>
      </c>
      <c r="I63" s="40">
        <v>46.02</v>
      </c>
      <c r="J63" s="40">
        <v>283.67</v>
      </c>
      <c r="K63" s="41" t="s">
        <v>97</v>
      </c>
      <c r="L63" s="40">
        <v>55.1</v>
      </c>
    </row>
    <row r="64" spans="1:12" ht="14.5" x14ac:dyDescent="0.35">
      <c r="A64" s="23"/>
      <c r="B64" s="15"/>
      <c r="C64" s="11"/>
      <c r="D64" s="6" t="s">
        <v>20</v>
      </c>
      <c r="E64" s="42"/>
      <c r="F64" s="43"/>
      <c r="G64" s="43"/>
      <c r="H64" s="43"/>
      <c r="I64" s="43"/>
      <c r="J64" s="43"/>
      <c r="K64" s="44"/>
      <c r="L64" s="43"/>
    </row>
    <row r="65" spans="1:12" ht="25" x14ac:dyDescent="0.35">
      <c r="A65" s="23"/>
      <c r="B65" s="15"/>
      <c r="C65" s="11"/>
      <c r="D65" s="7" t="s">
        <v>21</v>
      </c>
      <c r="E65" s="42" t="s">
        <v>74</v>
      </c>
      <c r="F65" s="43">
        <v>200</v>
      </c>
      <c r="G65" s="43">
        <v>3.8</v>
      </c>
      <c r="H65" s="43">
        <v>2.9</v>
      </c>
      <c r="I65" s="43">
        <v>11.3</v>
      </c>
      <c r="J65" s="43">
        <v>86.5</v>
      </c>
      <c r="K65" s="44" t="s">
        <v>86</v>
      </c>
      <c r="L65" s="43">
        <v>16</v>
      </c>
    </row>
    <row r="66" spans="1:12" ht="14.5" x14ac:dyDescent="0.3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2.36</v>
      </c>
      <c r="H66" s="43">
        <v>0.3</v>
      </c>
      <c r="I66" s="43">
        <v>14.97</v>
      </c>
      <c r="J66" s="43">
        <v>70.14</v>
      </c>
      <c r="K66" s="44" t="s">
        <v>65</v>
      </c>
      <c r="L66" s="43">
        <v>5</v>
      </c>
    </row>
    <row r="67" spans="1:12" ht="14.5" x14ac:dyDescent="0.35">
      <c r="A67" s="23"/>
      <c r="B67" s="15"/>
      <c r="C67" s="11"/>
      <c r="D67" s="7" t="s">
        <v>23</v>
      </c>
      <c r="E67" s="42" t="s">
        <v>46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47</v>
      </c>
      <c r="L67" s="43">
        <v>20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15.549999999999999</v>
      </c>
      <c r="H70" s="19">
        <f t="shared" ref="H70" si="31">SUM(H63:H69)</f>
        <v>10.670000000000002</v>
      </c>
      <c r="I70" s="19">
        <f t="shared" ref="I70" si="32">SUM(I63:I69)</f>
        <v>82.09</v>
      </c>
      <c r="J70" s="19">
        <f t="shared" ref="J70:L70" si="33">SUM(J63:J69)</f>
        <v>487.31</v>
      </c>
      <c r="K70" s="25"/>
      <c r="L70" s="19">
        <f t="shared" si="33"/>
        <v>96.1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500</v>
      </c>
      <c r="G81" s="32">
        <f t="shared" ref="G81" si="38">G70+G80</f>
        <v>15.549999999999999</v>
      </c>
      <c r="H81" s="32">
        <f t="shared" ref="H81" si="39">H70+H80</f>
        <v>10.670000000000002</v>
      </c>
      <c r="I81" s="32">
        <f t="shared" ref="I81" si="40">I70+I80</f>
        <v>82.09</v>
      </c>
      <c r="J81" s="32">
        <f t="shared" ref="J81:L81" si="41">J70+J80</f>
        <v>487.31</v>
      </c>
      <c r="K81" s="32"/>
      <c r="L81" s="32">
        <f t="shared" si="41"/>
        <v>96.1</v>
      </c>
    </row>
    <row r="82" spans="1:12" ht="25" x14ac:dyDescent="0.35">
      <c r="A82" s="20">
        <v>1</v>
      </c>
      <c r="B82" s="21">
        <v>5</v>
      </c>
      <c r="C82" s="22" t="s">
        <v>19</v>
      </c>
      <c r="D82" s="5" t="s">
        <v>20</v>
      </c>
      <c r="E82" s="39" t="s">
        <v>58</v>
      </c>
      <c r="F82" s="40">
        <v>200</v>
      </c>
      <c r="G82" s="40">
        <v>16.8</v>
      </c>
      <c r="H82" s="40">
        <v>18.600000000000001</v>
      </c>
      <c r="I82" s="40">
        <v>39.299999999999997</v>
      </c>
      <c r="J82" s="40">
        <v>391.8</v>
      </c>
      <c r="K82" s="41" t="s">
        <v>59</v>
      </c>
      <c r="L82" s="40">
        <v>57.1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" x14ac:dyDescent="0.35">
      <c r="A84" s="23"/>
      <c r="B84" s="15"/>
      <c r="C84" s="11"/>
      <c r="D84" s="7" t="s">
        <v>21</v>
      </c>
      <c r="E84" s="42" t="s">
        <v>60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61</v>
      </c>
      <c r="L84" s="43">
        <v>14</v>
      </c>
    </row>
    <row r="85" spans="1:12" ht="14.5" x14ac:dyDescent="0.3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2.36</v>
      </c>
      <c r="H85" s="43">
        <v>0.3</v>
      </c>
      <c r="I85" s="43">
        <v>14.97</v>
      </c>
      <c r="J85" s="43">
        <v>70.14</v>
      </c>
      <c r="K85" s="44" t="s">
        <v>45</v>
      </c>
      <c r="L85" s="43">
        <v>5</v>
      </c>
    </row>
    <row r="86" spans="1:12" ht="14.5" x14ac:dyDescent="0.35">
      <c r="A86" s="23"/>
      <c r="B86" s="15"/>
      <c r="C86" s="11"/>
      <c r="D86" s="7" t="s">
        <v>23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47</v>
      </c>
      <c r="L86" s="43">
        <v>20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2">SUM(G82:G88)</f>
        <v>19.86</v>
      </c>
      <c r="H89" s="19">
        <f t="shared" ref="H89" si="43">SUM(H82:H88)</f>
        <v>19.3</v>
      </c>
      <c r="I89" s="19">
        <f t="shared" ref="I89" si="44">SUM(I82:I88)</f>
        <v>74.649999999999991</v>
      </c>
      <c r="J89" s="19">
        <f t="shared" ref="J89:L89" si="45">SUM(J82:J88)</f>
        <v>552.46</v>
      </c>
      <c r="K89" s="25"/>
      <c r="L89" s="19">
        <f t="shared" si="45"/>
        <v>96.1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530</v>
      </c>
      <c r="G100" s="32">
        <f t="shared" ref="G100" si="50">G89+G99</f>
        <v>19.86</v>
      </c>
      <c r="H100" s="32">
        <f t="shared" ref="H100" si="51">H89+H99</f>
        <v>19.3</v>
      </c>
      <c r="I100" s="32">
        <f t="shared" ref="I100" si="52">I89+I99</f>
        <v>74.649999999999991</v>
      </c>
      <c r="J100" s="32">
        <f t="shared" ref="J100:L100" si="53">J89+J99</f>
        <v>552.46</v>
      </c>
      <c r="K100" s="32"/>
      <c r="L100" s="32">
        <f t="shared" si="53"/>
        <v>96.1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 t="s">
        <v>87</v>
      </c>
      <c r="F101" s="40">
        <v>200</v>
      </c>
      <c r="G101" s="40">
        <v>7.8</v>
      </c>
      <c r="H101" s="40">
        <v>9.58</v>
      </c>
      <c r="I101" s="40">
        <v>27.12</v>
      </c>
      <c r="J101" s="40">
        <v>225.9</v>
      </c>
      <c r="K101" s="41" t="s">
        <v>88</v>
      </c>
      <c r="L101" s="40">
        <v>37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" x14ac:dyDescent="0.35">
      <c r="A103" s="23"/>
      <c r="B103" s="15"/>
      <c r="C103" s="11"/>
      <c r="D103" s="7" t="s">
        <v>21</v>
      </c>
      <c r="E103" s="42" t="s">
        <v>43</v>
      </c>
      <c r="F103" s="43">
        <v>200</v>
      </c>
      <c r="G103" s="43">
        <v>1.6</v>
      </c>
      <c r="H103" s="43">
        <v>1.1000000000000001</v>
      </c>
      <c r="I103" s="43">
        <v>12.55</v>
      </c>
      <c r="J103" s="43">
        <v>66.62</v>
      </c>
      <c r="K103" s="44" t="s">
        <v>80</v>
      </c>
      <c r="L103" s="43">
        <v>14</v>
      </c>
    </row>
    <row r="104" spans="1:12" ht="14.5" x14ac:dyDescent="0.35">
      <c r="A104" s="23"/>
      <c r="B104" s="15"/>
      <c r="C104" s="11"/>
      <c r="D104" s="7" t="s">
        <v>22</v>
      </c>
      <c r="E104" s="42" t="s">
        <v>75</v>
      </c>
      <c r="F104" s="43">
        <v>60</v>
      </c>
      <c r="G104" s="43">
        <v>6.69</v>
      </c>
      <c r="H104" s="43">
        <v>8.3800000000000008</v>
      </c>
      <c r="I104" s="43">
        <v>19.38</v>
      </c>
      <c r="J104" s="43">
        <v>180.27</v>
      </c>
      <c r="K104" s="44" t="s">
        <v>76</v>
      </c>
      <c r="L104" s="43">
        <v>25.1</v>
      </c>
    </row>
    <row r="105" spans="1:12" ht="14.5" x14ac:dyDescent="0.35">
      <c r="A105" s="23"/>
      <c r="B105" s="15"/>
      <c r="C105" s="11"/>
      <c r="D105" s="7" t="s">
        <v>23</v>
      </c>
      <c r="E105" s="42" t="s">
        <v>46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47</v>
      </c>
      <c r="L105" s="43">
        <v>20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4">SUM(G101:G107)</f>
        <v>16.489999999999998</v>
      </c>
      <c r="H108" s="19">
        <f t="shared" si="54"/>
        <v>19.46</v>
      </c>
      <c r="I108" s="19">
        <f t="shared" si="54"/>
        <v>68.849999999999994</v>
      </c>
      <c r="J108" s="19">
        <f t="shared" si="54"/>
        <v>519.79</v>
      </c>
      <c r="K108" s="25"/>
      <c r="L108" s="19">
        <f t="shared" ref="L108" si="55">SUM(L101:L107)</f>
        <v>96.1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560</v>
      </c>
      <c r="G119" s="32">
        <f t="shared" ref="G119" si="58">G108+G118</f>
        <v>16.489999999999998</v>
      </c>
      <c r="H119" s="32">
        <f t="shared" ref="H119" si="59">H108+H118</f>
        <v>19.46</v>
      </c>
      <c r="I119" s="32">
        <f t="shared" ref="I119" si="60">I108+I118</f>
        <v>68.849999999999994</v>
      </c>
      <c r="J119" s="32">
        <f t="shared" ref="J119:L119" si="61">J108+J118</f>
        <v>519.79</v>
      </c>
      <c r="K119" s="32"/>
      <c r="L119" s="32">
        <f t="shared" si="61"/>
        <v>96.1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 t="s">
        <v>77</v>
      </c>
      <c r="F120" s="40">
        <v>200</v>
      </c>
      <c r="G120" s="40">
        <v>16.89</v>
      </c>
      <c r="H120" s="40">
        <v>13.08</v>
      </c>
      <c r="I120" s="40">
        <v>28.66</v>
      </c>
      <c r="J120" s="40">
        <v>299.92</v>
      </c>
      <c r="K120" s="41" t="s">
        <v>78</v>
      </c>
      <c r="L120" s="40">
        <v>61.1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0</v>
      </c>
      <c r="H122" s="43">
        <v>0</v>
      </c>
      <c r="I122" s="43">
        <v>19</v>
      </c>
      <c r="J122" s="43">
        <v>76</v>
      </c>
      <c r="K122" s="44" t="s">
        <v>83</v>
      </c>
      <c r="L122" s="43">
        <v>10</v>
      </c>
    </row>
    <row r="123" spans="1:12" ht="14.5" x14ac:dyDescent="0.35">
      <c r="A123" s="14"/>
      <c r="B123" s="15"/>
      <c r="C123" s="11"/>
      <c r="D123" s="7" t="s">
        <v>22</v>
      </c>
      <c r="E123" s="42" t="s">
        <v>44</v>
      </c>
      <c r="F123" s="43">
        <v>40</v>
      </c>
      <c r="G123" s="43">
        <v>3.15</v>
      </c>
      <c r="H123" s="43">
        <v>0.4</v>
      </c>
      <c r="I123" s="43">
        <v>19.329999999999998</v>
      </c>
      <c r="J123" s="43">
        <v>93.52</v>
      </c>
      <c r="K123" s="44" t="s">
        <v>45</v>
      </c>
      <c r="L123" s="43">
        <v>5</v>
      </c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25</v>
      </c>
      <c r="E125" s="42" t="s">
        <v>73</v>
      </c>
      <c r="F125" s="43">
        <v>60</v>
      </c>
      <c r="G125" s="43">
        <v>1.02</v>
      </c>
      <c r="H125" s="43">
        <v>3</v>
      </c>
      <c r="I125" s="43">
        <v>5.07</v>
      </c>
      <c r="J125" s="43">
        <v>51.42</v>
      </c>
      <c r="K125" s="44" t="s">
        <v>79</v>
      </c>
      <c r="L125" s="43">
        <v>20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21.06</v>
      </c>
      <c r="H127" s="19">
        <f t="shared" si="62"/>
        <v>16.48</v>
      </c>
      <c r="I127" s="19">
        <f t="shared" si="62"/>
        <v>72.06</v>
      </c>
      <c r="J127" s="19">
        <f t="shared" si="62"/>
        <v>520.86</v>
      </c>
      <c r="K127" s="25"/>
      <c r="L127" s="19">
        <f t="shared" ref="L127" si="63">SUM(L120:L126)</f>
        <v>96.1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500</v>
      </c>
      <c r="G138" s="32">
        <f t="shared" ref="G138" si="66">G127+G137</f>
        <v>21.06</v>
      </c>
      <c r="H138" s="32">
        <f t="shared" ref="H138" si="67">H127+H137</f>
        <v>16.48</v>
      </c>
      <c r="I138" s="32">
        <f t="shared" ref="I138" si="68">I127+I137</f>
        <v>72.06</v>
      </c>
      <c r="J138" s="32">
        <f t="shared" ref="J138:L138" si="69">J127+J137</f>
        <v>520.86</v>
      </c>
      <c r="K138" s="32"/>
      <c r="L138" s="32">
        <f t="shared" si="69"/>
        <v>96.1</v>
      </c>
    </row>
    <row r="139" spans="1:12" ht="37.5" x14ac:dyDescent="0.35">
      <c r="A139" s="20">
        <v>2</v>
      </c>
      <c r="B139" s="21">
        <v>3</v>
      </c>
      <c r="C139" s="22" t="s">
        <v>19</v>
      </c>
      <c r="D139" s="5" t="s">
        <v>20</v>
      </c>
      <c r="E139" s="51" t="s">
        <v>89</v>
      </c>
      <c r="F139" s="40">
        <v>120</v>
      </c>
      <c r="G139" s="40">
        <v>16.43</v>
      </c>
      <c r="H139" s="40">
        <v>10.5</v>
      </c>
      <c r="I139" s="40">
        <v>17.28</v>
      </c>
      <c r="J139" s="40">
        <v>236.02</v>
      </c>
      <c r="K139" s="41" t="s">
        <v>90</v>
      </c>
      <c r="L139" s="40">
        <v>40.1</v>
      </c>
    </row>
    <row r="140" spans="1:12" ht="14.5" x14ac:dyDescent="0.35">
      <c r="A140" s="23"/>
      <c r="B140" s="15"/>
      <c r="C140" s="11"/>
      <c r="D140" s="6" t="s">
        <v>20</v>
      </c>
      <c r="E140" s="52" t="s">
        <v>63</v>
      </c>
      <c r="F140" s="43">
        <v>150</v>
      </c>
      <c r="G140" s="43">
        <v>4.5</v>
      </c>
      <c r="H140" s="43">
        <v>5.6</v>
      </c>
      <c r="I140" s="43">
        <v>26.6</v>
      </c>
      <c r="J140" s="43">
        <v>173.7</v>
      </c>
      <c r="K140" s="44" t="s">
        <v>64</v>
      </c>
      <c r="L140" s="43">
        <v>16</v>
      </c>
    </row>
    <row r="141" spans="1:12" ht="25" x14ac:dyDescent="0.35">
      <c r="A141" s="23"/>
      <c r="B141" s="15"/>
      <c r="C141" s="11"/>
      <c r="D141" s="7" t="s">
        <v>21</v>
      </c>
      <c r="E141" s="52" t="s">
        <v>66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85</v>
      </c>
      <c r="L141" s="43">
        <v>15</v>
      </c>
    </row>
    <row r="142" spans="1:12" ht="15.75" customHeight="1" x14ac:dyDescent="0.35">
      <c r="A142" s="23"/>
      <c r="B142" s="15"/>
      <c r="C142" s="11"/>
      <c r="D142" s="7" t="s">
        <v>22</v>
      </c>
      <c r="E142" s="52" t="s">
        <v>44</v>
      </c>
      <c r="F142" s="43">
        <v>30</v>
      </c>
      <c r="G142" s="43">
        <v>2.36</v>
      </c>
      <c r="H142" s="43">
        <v>0.3</v>
      </c>
      <c r="I142" s="43">
        <v>14.97</v>
      </c>
      <c r="J142" s="43">
        <v>70.14</v>
      </c>
      <c r="K142" s="44" t="s">
        <v>45</v>
      </c>
      <c r="L142" s="43">
        <v>5</v>
      </c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25</v>
      </c>
      <c r="E144" s="42" t="s">
        <v>67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68</v>
      </c>
      <c r="L144" s="43">
        <v>20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24.33</v>
      </c>
      <c r="H146" s="19">
        <f t="shared" si="70"/>
        <v>20.080000000000002</v>
      </c>
      <c r="I146" s="19">
        <f t="shared" si="70"/>
        <v>70.989999999999995</v>
      </c>
      <c r="J146" s="19">
        <f t="shared" si="70"/>
        <v>565.62</v>
      </c>
      <c r="K146" s="25"/>
      <c r="L146" s="19">
        <f t="shared" ref="L146" si="71">SUM(L139:L145)</f>
        <v>96.1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560</v>
      </c>
      <c r="G157" s="32">
        <f t="shared" ref="G157" si="74">G146+G156</f>
        <v>24.33</v>
      </c>
      <c r="H157" s="32">
        <f t="shared" ref="H157" si="75">H146+H156</f>
        <v>20.080000000000002</v>
      </c>
      <c r="I157" s="32">
        <f t="shared" ref="I157" si="76">I146+I156</f>
        <v>70.989999999999995</v>
      </c>
      <c r="J157" s="32">
        <f t="shared" ref="J157:L157" si="77">J146+J156</f>
        <v>565.62</v>
      </c>
      <c r="K157" s="32"/>
      <c r="L157" s="32">
        <f t="shared" si="77"/>
        <v>96.1</v>
      </c>
    </row>
    <row r="158" spans="1:12" ht="2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 t="s">
        <v>91</v>
      </c>
      <c r="F158" s="40">
        <v>200</v>
      </c>
      <c r="G158" s="40">
        <v>8.99</v>
      </c>
      <c r="H158" s="40">
        <v>11.89</v>
      </c>
      <c r="I158" s="40">
        <v>47.1</v>
      </c>
      <c r="J158" s="40">
        <v>331.37</v>
      </c>
      <c r="K158" s="41" t="s">
        <v>92</v>
      </c>
      <c r="L158" s="40">
        <v>55.1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 t="s">
        <v>96</v>
      </c>
      <c r="F160" s="43">
        <v>200</v>
      </c>
      <c r="G160" s="43">
        <v>4.07</v>
      </c>
      <c r="H160" s="43">
        <v>2.5</v>
      </c>
      <c r="I160" s="43">
        <v>17.559999999999999</v>
      </c>
      <c r="J160" s="43">
        <v>109</v>
      </c>
      <c r="K160" s="44" t="s">
        <v>57</v>
      </c>
      <c r="L160" s="43">
        <v>16</v>
      </c>
    </row>
    <row r="161" spans="1:12" ht="14.5" x14ac:dyDescent="0.3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2.36</v>
      </c>
      <c r="H161" s="43">
        <v>0.3</v>
      </c>
      <c r="I161" s="43">
        <v>14.97</v>
      </c>
      <c r="J161" s="43">
        <v>70.14</v>
      </c>
      <c r="K161" s="44" t="s">
        <v>45</v>
      </c>
      <c r="L161" s="43">
        <v>5</v>
      </c>
    </row>
    <row r="162" spans="1:12" ht="14.5" x14ac:dyDescent="0.35">
      <c r="A162" s="23"/>
      <c r="B162" s="15"/>
      <c r="C162" s="11"/>
      <c r="D162" s="7" t="s">
        <v>23</v>
      </c>
      <c r="E162" s="42" t="s">
        <v>46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47</v>
      </c>
      <c r="L162" s="43">
        <v>20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15.82</v>
      </c>
      <c r="H165" s="19">
        <f t="shared" si="78"/>
        <v>15.090000000000002</v>
      </c>
      <c r="I165" s="19">
        <f t="shared" si="78"/>
        <v>89.429999999999993</v>
      </c>
      <c r="J165" s="19">
        <f t="shared" si="78"/>
        <v>557.51</v>
      </c>
      <c r="K165" s="25"/>
      <c r="L165" s="19">
        <f t="shared" ref="L165" si="79">SUM(L158:L164)</f>
        <v>96.1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530</v>
      </c>
      <c r="G176" s="32">
        <f t="shared" ref="G176" si="82">G165+G175</f>
        <v>15.82</v>
      </c>
      <c r="H176" s="32">
        <f t="shared" ref="H176" si="83">H165+H175</f>
        <v>15.090000000000002</v>
      </c>
      <c r="I176" s="32">
        <f t="shared" ref="I176" si="84">I165+I175</f>
        <v>89.429999999999993</v>
      </c>
      <c r="J176" s="32">
        <f t="shared" ref="J176:L176" si="85">J165+J175</f>
        <v>557.51</v>
      </c>
      <c r="K176" s="32"/>
      <c r="L176" s="32">
        <f t="shared" si="85"/>
        <v>96.1</v>
      </c>
    </row>
    <row r="177" spans="1:12" ht="37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 t="s">
        <v>93</v>
      </c>
      <c r="F177" s="40">
        <v>120</v>
      </c>
      <c r="G177" s="40">
        <v>10.58</v>
      </c>
      <c r="H177" s="40">
        <v>14.3</v>
      </c>
      <c r="I177" s="40">
        <v>3.44</v>
      </c>
      <c r="J177" s="40">
        <v>185.02</v>
      </c>
      <c r="K177" s="41" t="s">
        <v>94</v>
      </c>
      <c r="L177" s="40">
        <v>39.1</v>
      </c>
    </row>
    <row r="178" spans="1:12" ht="14.5" x14ac:dyDescent="0.35">
      <c r="A178" s="23"/>
      <c r="B178" s="15"/>
      <c r="C178" s="11"/>
      <c r="D178" s="53" t="s">
        <v>20</v>
      </c>
      <c r="E178" s="42" t="s">
        <v>49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50</v>
      </c>
      <c r="L178" s="43">
        <v>17</v>
      </c>
    </row>
    <row r="179" spans="1:12" ht="37.5" x14ac:dyDescent="0.35">
      <c r="A179" s="23"/>
      <c r="B179" s="15"/>
      <c r="C179" s="11"/>
      <c r="D179" s="7" t="s">
        <v>21</v>
      </c>
      <c r="E179" s="42" t="s">
        <v>71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95</v>
      </c>
      <c r="L179" s="43">
        <v>15</v>
      </c>
    </row>
    <row r="180" spans="1:12" ht="14.5" x14ac:dyDescent="0.3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2.36</v>
      </c>
      <c r="H180" s="43">
        <v>0.3</v>
      </c>
      <c r="I180" s="43">
        <v>14.97</v>
      </c>
      <c r="J180" s="43">
        <v>70.14</v>
      </c>
      <c r="K180" s="44" t="s">
        <v>45</v>
      </c>
      <c r="L180" s="43">
        <v>5</v>
      </c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25</v>
      </c>
      <c r="E182" s="42" t="s">
        <v>69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70</v>
      </c>
      <c r="L182" s="43">
        <v>20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20.54</v>
      </c>
      <c r="H184" s="19">
        <f t="shared" si="86"/>
        <v>19.600000000000005</v>
      </c>
      <c r="I184" s="19">
        <f t="shared" si="86"/>
        <v>74.509999999999991</v>
      </c>
      <c r="J184" s="19">
        <f t="shared" si="86"/>
        <v>555.06000000000006</v>
      </c>
      <c r="K184" s="25"/>
      <c r="L184" s="19">
        <f t="shared" ref="L184" si="87">SUM(L177:L183)</f>
        <v>96.1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560</v>
      </c>
      <c r="G195" s="32">
        <f t="shared" ref="G195" si="90">G184+G194</f>
        <v>20.54</v>
      </c>
      <c r="H195" s="32">
        <f t="shared" ref="H195" si="91">H184+H194</f>
        <v>19.600000000000005</v>
      </c>
      <c r="I195" s="32">
        <f t="shared" ref="I195" si="92">I184+I194</f>
        <v>74.509999999999991</v>
      </c>
      <c r="J195" s="32">
        <f t="shared" ref="J195:L195" si="93">J184+J194</f>
        <v>555.06000000000006</v>
      </c>
      <c r="K195" s="32"/>
      <c r="L195" s="32">
        <f t="shared" si="93"/>
        <v>96.1</v>
      </c>
    </row>
    <row r="196" spans="1:12" ht="13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19.170999999999996</v>
      </c>
      <c r="H196" s="34">
        <f t="shared" si="94"/>
        <v>17.59</v>
      </c>
      <c r="I196" s="34">
        <f t="shared" si="94"/>
        <v>76.390999999999991</v>
      </c>
      <c r="J196" s="34">
        <f t="shared" si="94"/>
        <v>541.07100000000014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96.100000000000009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2022-05-16T14:23:56Z</dcterms:created>
  <dcterms:modified xsi:type="dcterms:W3CDTF">2024-11-10T17:50:59Z</dcterms:modified>
</cp:coreProperties>
</file>